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2do Informe Trimestral 2022\"/>
    </mc:Choice>
  </mc:AlternateContent>
  <xr:revisionPtr revIDLastSave="0" documentId="8_{41E70CF8-6957-43B2-8AC8-31F881C91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<sst xmlns="http://schemas.openxmlformats.org/spreadsheetml/2006/main" count="27" uniqueCount="27">
  <si>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</si>
  <si>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</si>
  <si>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</si>
  <si>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</si>
  <si>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</si>
  <si>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</si>
  <si>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</si>
  <si>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</si>
  <si>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</si>
  <si>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</si>
  <si>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</si>
  <si>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</si>
  <si>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</si>
  <si>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</si>
  <si>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</si>
  <si>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</si>
  <si>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</si>
  <si>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</si>
  <si>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</si>
  <si>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</si>
  <si>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</si>
  <si>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</si>
  <si>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</si>
  <si>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</si>
  <si>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</si>
  <si>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</si>
  <si>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Junta Municipal de Agua Potable y Alcantarillado de San Felipe, Gto.
Estado Analítico del Activo
Del 01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</si>
</sst>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114071173.26000002</v>
      </c>
      <c r="C3" s="8">
        <f t="shared" ref="C3:F3" si="0">C4+C12</f>
        <v>56749148.560000002</v>
      </c>
      <c r="D3" s="8">
        <f t="shared" si="0"/>
        <v>44134494.350000001</v>
      </c>
      <c r="E3" s="8">
        <f t="shared" si="0"/>
        <v>126685827.47000003</v>
      </c>
      <c r="F3" s="8">
        <f t="shared" si="0"/>
        <v>12614654.210000008</v>
      </c>
    </row>
    <row r="4" spans="1:6" x14ac:dyDescent="0.2">
      <c r="A4" s="5" t="s">
        <v>4</v>
      </c>
      <c r="B4" s="8">
        <f>SUM(B5:B11)</f>
        <v>69918128.470000014</v>
      </c>
      <c r="C4" s="8">
        <f>SUM(C5:C11)</f>
        <v>51899927.18</v>
      </c>
      <c r="D4" s="8">
        <f>SUM(D5:D11)</f>
        <v>44130334.030000001</v>
      </c>
      <c r="E4" s="8">
        <f>SUM(E5:E11)</f>
        <v>77687721.62000002</v>
      </c>
      <c r="F4" s="8">
        <f>SUM(F5:F11)</f>
        <v>7769593.150000006</v>
      </c>
    </row>
    <row r="5" spans="1:6" x14ac:dyDescent="0.2">
      <c r="A5" s="6" t="s">
        <v>5</v>
      </c>
      <c r="B5" s="9">
        <v>29525717.329999998</v>
      </c>
      <c r="C5" s="9">
        <v>26431127.809999999</v>
      </c>
      <c r="D5" s="9">
        <v>18940039.43</v>
      </c>
      <c r="E5" s="9">
        <f>B5+C5-D5</f>
        <v>37016805.710000001</v>
      </c>
      <c r="F5" s="9">
        <f t="shared" ref="F5:F11" si="1">E5-B5</f>
        <v>7491088.3800000027</v>
      </c>
    </row>
    <row r="6" spans="1:6" x14ac:dyDescent="0.2">
      <c r="A6" s="6" t="s">
        <v>6</v>
      </c>
      <c r="B6" s="9">
        <v>37737182.170000002</v>
      </c>
      <c r="C6" s="9">
        <v>23775862.960000001</v>
      </c>
      <c r="D6" s="9">
        <v>22064859.010000002</v>
      </c>
      <c r="E6" s="9">
        <f t="shared" ref="E6:E11" si="2">B6+C6-D6</f>
        <v>39448186.120000005</v>
      </c>
      <c r="F6" s="9">
        <f t="shared" si="1"/>
        <v>1711003.950000003</v>
      </c>
    </row>
    <row r="7" spans="1:6" x14ac:dyDescent="0.2">
      <c r="A7" s="6" t="s">
        <v>7</v>
      </c>
      <c r="B7" s="9">
        <v>1573669.54</v>
      </c>
      <c r="C7" s="9">
        <v>1018694.06</v>
      </c>
      <c r="D7" s="9">
        <v>2257396.1</v>
      </c>
      <c r="E7" s="9">
        <f t="shared" si="2"/>
        <v>334967.5</v>
      </c>
      <c r="F7" s="9">
        <f t="shared" si="1"/>
        <v>-1238702.04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1081559.43</v>
      </c>
      <c r="C9" s="9">
        <v>674242.35</v>
      </c>
      <c r="D9" s="9">
        <v>868039.49</v>
      </c>
      <c r="E9" s="9">
        <f t="shared" si="2"/>
        <v>887762.2899999998</v>
      </c>
      <c r="F9" s="9">
        <f t="shared" si="1"/>
        <v>-193797.14000000013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44153044.789999999</v>
      </c>
      <c r="C12" s="8">
        <f>SUM(C13:C21)</f>
        <v>4849221.38</v>
      </c>
      <c r="D12" s="8">
        <f>SUM(D13:D21)</f>
        <v>4160.32</v>
      </c>
      <c r="E12" s="8">
        <f>SUM(E13:E21)</f>
        <v>48998105.850000001</v>
      </c>
      <c r="F12" s="8">
        <f>SUM(F13:F21)</f>
        <v>4845061.0600000024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39129216.57</v>
      </c>
      <c r="C15" s="10">
        <v>4457342.8099999996</v>
      </c>
      <c r="D15" s="10">
        <v>4160.32</v>
      </c>
      <c r="E15" s="10">
        <f t="shared" si="4"/>
        <v>43582399.060000002</v>
      </c>
      <c r="F15" s="10">
        <f t="shared" si="3"/>
        <v>4453182.4900000021</v>
      </c>
    </row>
    <row r="16" spans="1:6" x14ac:dyDescent="0.2">
      <c r="A16" s="6" t="s">
        <v>14</v>
      </c>
      <c r="B16" s="9">
        <v>7036816.0999999996</v>
      </c>
      <c r="C16" s="9">
        <v>391878.57</v>
      </c>
      <c r="D16" s="9">
        <v>0</v>
      </c>
      <c r="E16" s="9">
        <f t="shared" si="4"/>
        <v>7428694.6699999999</v>
      </c>
      <c r="F16" s="9">
        <f t="shared" si="3"/>
        <v>391878.5700000003</v>
      </c>
    </row>
    <row r="17" spans="1:6" x14ac:dyDescent="0.2">
      <c r="A17" s="6" t="s">
        <v>15</v>
      </c>
      <c r="B17" s="9">
        <v>391474.54</v>
      </c>
      <c r="C17" s="9">
        <v>0</v>
      </c>
      <c r="D17" s="9">
        <v>0</v>
      </c>
      <c r="E17" s="9">
        <f t="shared" si="4"/>
        <v>391474.54</v>
      </c>
      <c r="F17" s="9">
        <f t="shared" si="3"/>
        <v>0</v>
      </c>
    </row>
    <row r="18" spans="1:6" x14ac:dyDescent="0.2">
      <c r="A18" s="6" t="s">
        <v>16</v>
      </c>
      <c r="B18" s="9">
        <v>-2404462.42</v>
      </c>
      <c r="C18" s="9">
        <v>0</v>
      </c>
      <c r="D18" s="9">
        <v>0</v>
      </c>
      <c r="E18" s="9">
        <f t="shared" si="4"/>
        <v>-2404462.42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2018-03-08T18:40:55Z</cp:lastPrinted>
  <dcterms:created xsi:type="dcterms:W3CDTF">2014-02-09T04:04:15Z</dcterms:created>
  <dcterms:modified xsi:type="dcterms:W3CDTF">2022-07-26T20:06:42Z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